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Q20" i="1" s="1"/>
  <c r="O19" i="1"/>
  <c r="O20" i="1" s="1"/>
  <c r="N19" i="1"/>
  <c r="N20" i="1" s="1"/>
  <c r="M19" i="1"/>
  <c r="L19" i="1"/>
  <c r="L20" i="1" s="1"/>
  <c r="K19" i="1"/>
  <c r="K20" i="1" s="1"/>
  <c r="J19" i="1"/>
  <c r="J20" i="1" s="1"/>
  <c r="I19" i="1"/>
  <c r="H19" i="1"/>
  <c r="H20" i="1" s="1"/>
  <c r="Q11" i="1"/>
  <c r="O11" i="1"/>
  <c r="N11" i="1"/>
  <c r="M11" i="1"/>
  <c r="M20" i="1" s="1"/>
  <c r="L11" i="1"/>
  <c r="K11" i="1"/>
  <c r="J11" i="1"/>
  <c r="I11" i="1"/>
  <c r="I20" i="1" s="1"/>
  <c r="H11" i="1"/>
</calcChain>
</file>

<file path=xl/sharedStrings.xml><?xml version="1.0" encoding="utf-8"?>
<sst xmlns="http://schemas.openxmlformats.org/spreadsheetml/2006/main" count="45" uniqueCount="32">
  <si>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3</t>
    </r>
  </si>
  <si>
    <t>Наименование блюда</t>
  </si>
  <si>
    <t>Выход блюда, г</t>
  </si>
  <si>
    <t>Масса брутто</t>
  </si>
  <si>
    <t>Масса нетто или полуфабриката</t>
  </si>
  <si>
    <t>Пищевые вещества</t>
  </si>
  <si>
    <t>Энергетическая ценность, ккал</t>
  </si>
  <si>
    <t>№ рецептуры</t>
  </si>
  <si>
    <t>Цена:</t>
  </si>
  <si>
    <t>Белки</t>
  </si>
  <si>
    <t>Жиры</t>
  </si>
  <si>
    <t>Углеводы</t>
  </si>
  <si>
    <t>7-11 лет</t>
  </si>
  <si>
    <t>11-18 лет</t>
  </si>
  <si>
    <t>Завтрак</t>
  </si>
  <si>
    <t xml:space="preserve">Каша овсяная "Геркулес" молочная вязкая </t>
  </si>
  <si>
    <t>180/5</t>
  </si>
  <si>
    <t>250/7</t>
  </si>
  <si>
    <t>Кофейный напиток на молоке</t>
  </si>
  <si>
    <t xml:space="preserve">Сыр (порциями) </t>
  </si>
  <si>
    <t xml:space="preserve">Бананы свежие </t>
  </si>
  <si>
    <t xml:space="preserve">Хлеб пшеничный обогащенный витаминами для детского питания </t>
  </si>
  <si>
    <t>Итого за завтрак</t>
  </si>
  <si>
    <t>Обед</t>
  </si>
  <si>
    <t>Винегрет овощной</t>
  </si>
  <si>
    <t>Суп-лапша</t>
  </si>
  <si>
    <t>66,63 66,62</t>
  </si>
  <si>
    <t>Жаркое по-домашнему</t>
  </si>
  <si>
    <t>Напиток витаминный</t>
  </si>
  <si>
    <t xml:space="preserve">Хлеб ржано-пшеничный для детского питания 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</si>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</sst>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12" xfId="0" applyFont="1" applyFill="1" applyBorder="1" applyAlignment="1">
      <alignment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/>
    <xf numFmtId="0" fontId="1" fillId="0" borderId="14" xfId="0" applyFont="1" applyFill="1" applyBorder="1" applyAlignment="1">
      <alignment vertical="top" wrapText="1"/>
    </xf>
    <xf numFmtId="0" fontId="0" fillId="0" borderId="15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4" xfId="0" applyBorder="1"/>
    <xf numFmtId="0" fontId="0" fillId="0" borderId="14" xfId="0" applyFill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3" fillId="0" borderId="4" xfId="0" applyNumberFormat="1" applyFont="1" applyFill="1" applyBorder="1" applyAlignment="1" applyProtection="1">
      <alignment horizontal="center" vertical="top"/>
    </xf>
    <xf numFmtId="0" fontId="1" fillId="0" borderId="16" xfId="0" applyFont="1" applyFill="1" applyBorder="1" applyAlignment="1">
      <alignment vertical="top" wrapText="1"/>
    </xf>
    <xf numFmtId="0" fontId="1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C1" sqref="C1"/>
    </sheetView>
  </sheetViews>
  <sheetFormatPr defaultRowHeight="15" x14ac:dyDescent="0.25"/>
  <cols>
    <col min="3" max="3" width="10.140625" bestFit="1" customWidth="1"/>
  </cols>
  <sheetData>
    <row r="1" spans="1:17" x14ac:dyDescent="0.25">
      <c r="A1" t="s">
        <v>0</v>
      </c>
      <c r="C1" s="47">
        <v>45443</v>
      </c>
    </row>
    <row r="2" spans="1:17" x14ac:dyDescent="0.25">
      <c r="A2" s="1" t="s">
        <v>1</v>
      </c>
      <c r="B2" s="2" t="s">
        <v>2</v>
      </c>
      <c r="C2" s="3"/>
      <c r="D2" s="2" t="s">
        <v>3</v>
      </c>
      <c r="E2" s="3"/>
      <c r="F2" s="4" t="s">
        <v>4</v>
      </c>
      <c r="G2" s="5"/>
      <c r="H2" s="6" t="s">
        <v>5</v>
      </c>
      <c r="I2" s="6"/>
      <c r="J2" s="6"/>
      <c r="K2" s="6"/>
      <c r="L2" s="6"/>
      <c r="M2" s="6"/>
      <c r="N2" s="4" t="s">
        <v>6</v>
      </c>
      <c r="O2" s="5"/>
      <c r="P2" s="1" t="s">
        <v>7</v>
      </c>
      <c r="Q2" s="7" t="s">
        <v>8</v>
      </c>
    </row>
    <row r="3" spans="1:17" x14ac:dyDescent="0.25">
      <c r="A3" s="8"/>
      <c r="B3" s="9"/>
      <c r="C3" s="10"/>
      <c r="D3" s="9"/>
      <c r="E3" s="10"/>
      <c r="F3" s="11"/>
      <c r="G3" s="12"/>
      <c r="H3" s="6" t="s">
        <v>9</v>
      </c>
      <c r="I3" s="6"/>
      <c r="J3" s="6" t="s">
        <v>10</v>
      </c>
      <c r="K3" s="6"/>
      <c r="L3" s="6" t="s">
        <v>11</v>
      </c>
      <c r="M3" s="6"/>
      <c r="N3" s="11"/>
      <c r="O3" s="12"/>
      <c r="P3" s="8"/>
      <c r="Q3" s="7"/>
    </row>
    <row r="4" spans="1:17" ht="30" x14ac:dyDescent="0.25">
      <c r="A4" s="13"/>
      <c r="B4" s="14" t="s">
        <v>12</v>
      </c>
      <c r="C4" s="15" t="s">
        <v>13</v>
      </c>
      <c r="D4" s="14" t="s">
        <v>12</v>
      </c>
      <c r="E4" s="15" t="s">
        <v>13</v>
      </c>
      <c r="F4" s="14" t="s">
        <v>12</v>
      </c>
      <c r="G4" s="15" t="s">
        <v>13</v>
      </c>
      <c r="H4" s="14" t="s">
        <v>12</v>
      </c>
      <c r="I4" s="15" t="s">
        <v>13</v>
      </c>
      <c r="J4" s="14" t="s">
        <v>12</v>
      </c>
      <c r="K4" s="15" t="s">
        <v>13</v>
      </c>
      <c r="L4" s="14" t="s">
        <v>12</v>
      </c>
      <c r="M4" s="15" t="s">
        <v>13</v>
      </c>
      <c r="N4" s="16" t="s">
        <v>12</v>
      </c>
      <c r="O4" s="15" t="s">
        <v>13</v>
      </c>
      <c r="P4" s="13"/>
      <c r="Q4" s="7"/>
    </row>
    <row r="5" spans="1:17" x14ac:dyDescent="0.25">
      <c r="A5" s="17" t="s">
        <v>14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7" x14ac:dyDescent="0.25">
      <c r="A6" s="20" t="s">
        <v>15</v>
      </c>
      <c r="B6" s="21" t="s">
        <v>16</v>
      </c>
      <c r="C6" s="21" t="s">
        <v>17</v>
      </c>
      <c r="D6" s="21"/>
      <c r="E6" s="21"/>
      <c r="F6" s="21"/>
      <c r="G6" s="21"/>
      <c r="H6" s="21">
        <v>7.3</v>
      </c>
      <c r="I6" s="21">
        <v>10.199999999999999</v>
      </c>
      <c r="J6" s="21">
        <v>8.9</v>
      </c>
      <c r="K6" s="21">
        <v>12.3</v>
      </c>
      <c r="L6" s="21">
        <v>32</v>
      </c>
      <c r="M6" s="21">
        <v>44.5</v>
      </c>
      <c r="N6" s="21">
        <v>238</v>
      </c>
      <c r="O6" s="21">
        <v>330</v>
      </c>
      <c r="P6" s="21">
        <v>174</v>
      </c>
      <c r="Q6" s="22">
        <v>23.25</v>
      </c>
    </row>
    <row r="7" spans="1:17" x14ac:dyDescent="0.25">
      <c r="A7" s="20" t="s">
        <v>18</v>
      </c>
      <c r="B7" s="21">
        <v>200</v>
      </c>
      <c r="C7" s="21">
        <v>200</v>
      </c>
      <c r="D7" s="21"/>
      <c r="E7" s="21"/>
      <c r="F7" s="21"/>
      <c r="G7" s="21"/>
      <c r="H7" s="21">
        <v>2.9</v>
      </c>
      <c r="I7" s="21">
        <v>2.9</v>
      </c>
      <c r="J7" s="21">
        <v>2.8</v>
      </c>
      <c r="K7" s="21">
        <v>2.8</v>
      </c>
      <c r="L7" s="21">
        <v>14.9</v>
      </c>
      <c r="M7" s="21">
        <v>14.9</v>
      </c>
      <c r="N7" s="21">
        <v>94</v>
      </c>
      <c r="O7" s="21">
        <v>94</v>
      </c>
      <c r="P7" s="21">
        <v>8</v>
      </c>
      <c r="Q7" s="22">
        <v>11</v>
      </c>
    </row>
    <row r="8" spans="1:17" ht="45" x14ac:dyDescent="0.25">
      <c r="A8" s="23" t="s">
        <v>19</v>
      </c>
      <c r="B8" s="24">
        <v>10</v>
      </c>
      <c r="C8" s="25">
        <v>10</v>
      </c>
      <c r="D8" s="25"/>
      <c r="E8" s="25"/>
      <c r="F8" s="25"/>
      <c r="G8" s="25"/>
      <c r="H8" s="16">
        <v>2.63</v>
      </c>
      <c r="I8" s="16">
        <v>2.63</v>
      </c>
      <c r="J8" s="16">
        <v>2.66</v>
      </c>
      <c r="K8" s="16">
        <v>2.66</v>
      </c>
      <c r="L8" s="26"/>
      <c r="M8" s="16"/>
      <c r="N8" s="16">
        <v>35</v>
      </c>
      <c r="O8" s="16">
        <v>35</v>
      </c>
      <c r="P8" s="16">
        <v>27.01</v>
      </c>
      <c r="Q8" s="27">
        <v>7.55</v>
      </c>
    </row>
    <row r="9" spans="1:17" x14ac:dyDescent="0.25">
      <c r="A9" s="28" t="s">
        <v>20</v>
      </c>
      <c r="B9" s="21">
        <v>100</v>
      </c>
      <c r="C9" s="21">
        <v>100</v>
      </c>
      <c r="D9" s="21"/>
      <c r="E9" s="21"/>
      <c r="F9" s="21"/>
      <c r="G9" s="21"/>
      <c r="H9" s="21">
        <v>0.86</v>
      </c>
      <c r="I9" s="21">
        <v>0.86</v>
      </c>
      <c r="J9" s="21">
        <v>0.09</v>
      </c>
      <c r="K9" s="21">
        <v>0.09</v>
      </c>
      <c r="L9" s="21">
        <v>7.61</v>
      </c>
      <c r="M9" s="21">
        <v>7.61</v>
      </c>
      <c r="N9" s="21">
        <v>32.81</v>
      </c>
      <c r="O9" s="21">
        <v>32.81</v>
      </c>
      <c r="P9" s="21">
        <v>9</v>
      </c>
      <c r="Q9" s="22">
        <v>25.5</v>
      </c>
    </row>
    <row r="10" spans="1:17" ht="135" x14ac:dyDescent="0.25">
      <c r="A10" s="29" t="s">
        <v>21</v>
      </c>
      <c r="B10" s="30">
        <v>30</v>
      </c>
      <c r="C10" s="31">
        <v>30</v>
      </c>
      <c r="D10" s="31"/>
      <c r="E10" s="31"/>
      <c r="F10" s="31"/>
      <c r="G10" s="31"/>
      <c r="H10" s="14">
        <v>2.4</v>
      </c>
      <c r="I10" s="14">
        <v>2.4</v>
      </c>
      <c r="J10" s="14">
        <v>0.3</v>
      </c>
      <c r="K10" s="14">
        <v>0.3</v>
      </c>
      <c r="L10" s="14">
        <v>16.5</v>
      </c>
      <c r="M10" s="14">
        <v>16.5</v>
      </c>
      <c r="N10" s="14">
        <v>78.3</v>
      </c>
      <c r="O10" s="14">
        <v>78.3</v>
      </c>
      <c r="P10" s="15">
        <v>420.02</v>
      </c>
      <c r="Q10" s="27">
        <v>1.32</v>
      </c>
    </row>
    <row r="11" spans="1:17" x14ac:dyDescent="0.25">
      <c r="A11" s="20" t="s">
        <v>22</v>
      </c>
      <c r="B11" s="14">
        <v>525</v>
      </c>
      <c r="C11" s="14">
        <v>597</v>
      </c>
      <c r="D11" s="14"/>
      <c r="E11" s="14"/>
      <c r="F11" s="14"/>
      <c r="G11" s="14"/>
      <c r="H11" s="14">
        <f>SUM(H6:H10)</f>
        <v>16.089999999999996</v>
      </c>
      <c r="I11" s="14">
        <f>SUM(I6:I10)</f>
        <v>18.989999999999998</v>
      </c>
      <c r="J11" s="14">
        <f>SUM(J6:J10)</f>
        <v>14.75</v>
      </c>
      <c r="K11" s="14">
        <f>SUM(K6:K10)</f>
        <v>18.150000000000002</v>
      </c>
      <c r="L11" s="14">
        <f>SUM(L6:L10)</f>
        <v>71.009999999999991</v>
      </c>
      <c r="M11" s="14">
        <f>SUM(M6:M10)</f>
        <v>83.51</v>
      </c>
      <c r="N11" s="14">
        <f>SUM(N6:N10)</f>
        <v>478.11</v>
      </c>
      <c r="O11" s="14">
        <f>SUM(O6:O10)</f>
        <v>570.11</v>
      </c>
      <c r="P11" s="14"/>
      <c r="Q11" s="27">
        <f>SUM(Q6:Q10)</f>
        <v>68.61999999999999</v>
      </c>
    </row>
    <row r="12" spans="1:17" x14ac:dyDescent="0.25">
      <c r="A12" s="17" t="s">
        <v>23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/>
      <c r="Q12" s="32"/>
    </row>
    <row r="13" spans="1:17" x14ac:dyDescent="0.25">
      <c r="A13" s="20" t="s">
        <v>24</v>
      </c>
      <c r="B13" s="21">
        <v>60</v>
      </c>
      <c r="C13" s="21">
        <v>100</v>
      </c>
      <c r="D13" s="21"/>
      <c r="E13" s="21"/>
      <c r="F13" s="21"/>
      <c r="G13" s="21"/>
      <c r="H13" s="27">
        <v>0.82</v>
      </c>
      <c r="I13" s="27">
        <v>1.36</v>
      </c>
      <c r="J13" s="27">
        <v>3.71</v>
      </c>
      <c r="K13" s="27">
        <v>6.18</v>
      </c>
      <c r="L13" s="27">
        <v>5.0599999999999996</v>
      </c>
      <c r="M13" s="27">
        <v>8.44</v>
      </c>
      <c r="N13" s="27">
        <v>56.88</v>
      </c>
      <c r="O13" s="27">
        <v>94.8</v>
      </c>
      <c r="P13" s="27">
        <v>10</v>
      </c>
      <c r="Q13" s="27">
        <v>19.79</v>
      </c>
    </row>
    <row r="14" spans="1:17" ht="30" x14ac:dyDescent="0.25">
      <c r="A14" s="29" t="s">
        <v>25</v>
      </c>
      <c r="B14" s="33">
        <v>200</v>
      </c>
      <c r="C14" s="14">
        <v>250</v>
      </c>
      <c r="D14" s="14"/>
      <c r="E14" s="14"/>
      <c r="F14" s="14"/>
      <c r="G14" s="14"/>
      <c r="H14" s="14">
        <v>2.2200000000000002</v>
      </c>
      <c r="I14" s="14">
        <v>2.76</v>
      </c>
      <c r="J14" s="14">
        <v>4.2300000000000004</v>
      </c>
      <c r="K14" s="14">
        <v>5.29</v>
      </c>
      <c r="L14" s="14">
        <v>12.49</v>
      </c>
      <c r="M14" s="14">
        <v>15.61</v>
      </c>
      <c r="N14" s="14">
        <v>97.08</v>
      </c>
      <c r="O14" s="14">
        <v>121.09</v>
      </c>
      <c r="P14" s="34" t="s">
        <v>26</v>
      </c>
      <c r="Q14" s="35">
        <v>5.48</v>
      </c>
    </row>
    <row r="15" spans="1:17" ht="60" x14ac:dyDescent="0.25">
      <c r="A15" s="23" t="s">
        <v>27</v>
      </c>
      <c r="B15" s="33">
        <v>180</v>
      </c>
      <c r="C15" s="36">
        <v>180</v>
      </c>
      <c r="D15" s="14"/>
      <c r="E15" s="14"/>
      <c r="F15" s="14"/>
      <c r="G15" s="14"/>
      <c r="H15" s="14">
        <v>11.56</v>
      </c>
      <c r="I15" s="14">
        <v>11.56</v>
      </c>
      <c r="J15" s="14">
        <v>14.11</v>
      </c>
      <c r="K15" s="14">
        <v>14.11</v>
      </c>
      <c r="L15" s="14">
        <v>21.08</v>
      </c>
      <c r="M15" s="14">
        <v>21.08</v>
      </c>
      <c r="N15" s="14">
        <v>257.88</v>
      </c>
      <c r="O15" s="14">
        <v>257.88</v>
      </c>
      <c r="P15" s="37">
        <v>97.64</v>
      </c>
      <c r="Q15" s="27">
        <v>30.57</v>
      </c>
    </row>
    <row r="16" spans="1:17" ht="45" x14ac:dyDescent="0.25">
      <c r="A16" s="38" t="s">
        <v>28</v>
      </c>
      <c r="B16" s="39">
        <v>200</v>
      </c>
      <c r="C16" s="39">
        <v>200</v>
      </c>
      <c r="D16" s="39"/>
      <c r="E16" s="39"/>
      <c r="F16" s="39"/>
      <c r="G16" s="39"/>
      <c r="H16" s="39"/>
      <c r="I16" s="39"/>
      <c r="J16" s="39"/>
      <c r="K16" s="39"/>
      <c r="L16" s="39">
        <v>18.600000000000001</v>
      </c>
      <c r="M16" s="39">
        <v>18.600000000000001</v>
      </c>
      <c r="N16" s="39">
        <v>74</v>
      </c>
      <c r="O16" s="40">
        <v>74</v>
      </c>
      <c r="P16" s="41">
        <v>288</v>
      </c>
      <c r="Q16" s="39">
        <v>8.5</v>
      </c>
    </row>
    <row r="17" spans="1:17" ht="135" x14ac:dyDescent="0.25">
      <c r="A17" s="29" t="s">
        <v>21</v>
      </c>
      <c r="B17" s="30">
        <v>30</v>
      </c>
      <c r="C17" s="31">
        <v>30</v>
      </c>
      <c r="D17" s="31"/>
      <c r="E17" s="31"/>
      <c r="F17" s="31"/>
      <c r="G17" s="31"/>
      <c r="H17" s="14">
        <v>2.4</v>
      </c>
      <c r="I17" s="14">
        <v>2.4</v>
      </c>
      <c r="J17" s="14">
        <v>0.3</v>
      </c>
      <c r="K17" s="14">
        <v>0.3</v>
      </c>
      <c r="L17" s="14">
        <v>16.5</v>
      </c>
      <c r="M17" s="14">
        <v>16.5</v>
      </c>
      <c r="N17" s="14">
        <v>78.3</v>
      </c>
      <c r="O17" s="14">
        <v>78.3</v>
      </c>
      <c r="P17" s="15">
        <v>420.02</v>
      </c>
      <c r="Q17" s="27">
        <v>1.32</v>
      </c>
    </row>
    <row r="18" spans="1:17" ht="90" x14ac:dyDescent="0.25">
      <c r="A18" s="42" t="s">
        <v>29</v>
      </c>
      <c r="B18" s="36">
        <v>40</v>
      </c>
      <c r="C18" s="16">
        <v>40</v>
      </c>
      <c r="D18" s="16"/>
      <c r="E18" s="16"/>
      <c r="F18" s="16"/>
      <c r="G18" s="16"/>
      <c r="H18" s="16">
        <v>3.2</v>
      </c>
      <c r="I18" s="16">
        <v>3.2</v>
      </c>
      <c r="J18" s="16">
        <v>0.4</v>
      </c>
      <c r="K18" s="16">
        <v>0.4</v>
      </c>
      <c r="L18" s="16">
        <v>18.399999999999999</v>
      </c>
      <c r="M18" s="16">
        <v>18.399999999999999</v>
      </c>
      <c r="N18" s="16">
        <v>88</v>
      </c>
      <c r="O18" s="16">
        <v>88</v>
      </c>
      <c r="P18" s="16">
        <v>421.11</v>
      </c>
      <c r="Q18" s="27">
        <v>2.14</v>
      </c>
    </row>
    <row r="19" spans="1:17" x14ac:dyDescent="0.25">
      <c r="A19" s="20" t="s">
        <v>30</v>
      </c>
      <c r="B19" s="14">
        <v>710</v>
      </c>
      <c r="C19" s="14">
        <v>800</v>
      </c>
      <c r="D19" s="14"/>
      <c r="E19" s="14"/>
      <c r="F19" s="14"/>
      <c r="G19" s="14"/>
      <c r="H19" s="14">
        <f>SUM(H13:H18)</f>
        <v>20.2</v>
      </c>
      <c r="I19" s="14">
        <f>SUM(I13:I18)</f>
        <v>21.279999999999998</v>
      </c>
      <c r="J19" s="14">
        <f>SUM(J13:J18)</f>
        <v>22.75</v>
      </c>
      <c r="K19" s="14">
        <f>SUM(K13:K18)</f>
        <v>26.279999999999998</v>
      </c>
      <c r="L19" s="14">
        <f>SUM(L13:L18)</f>
        <v>92.13</v>
      </c>
      <c r="M19" s="14">
        <f>SUM(M13:M18)</f>
        <v>98.63</v>
      </c>
      <c r="N19" s="14">
        <f>SUM(N13:N18)</f>
        <v>652.14</v>
      </c>
      <c r="O19" s="14">
        <f>SUM(O13:O18)</f>
        <v>714.06999999999994</v>
      </c>
      <c r="P19" s="14"/>
      <c r="Q19" s="27">
        <f>SUM(Q13:Q18)</f>
        <v>67.8</v>
      </c>
    </row>
    <row r="20" spans="1:17" x14ac:dyDescent="0.25">
      <c r="A20" s="43" t="s">
        <v>31</v>
      </c>
      <c r="B20" s="44"/>
      <c r="C20" s="45"/>
      <c r="D20" s="46"/>
      <c r="E20" s="46"/>
      <c r="F20" s="46"/>
      <c r="G20" s="46"/>
      <c r="H20" s="14">
        <f>H19+H11</f>
        <v>36.289999999999992</v>
      </c>
      <c r="I20" s="14">
        <f>I19+I11</f>
        <v>40.269999999999996</v>
      </c>
      <c r="J20" s="14">
        <f>J19+J11</f>
        <v>37.5</v>
      </c>
      <c r="K20" s="14">
        <f>K19+K11</f>
        <v>44.43</v>
      </c>
      <c r="L20" s="14">
        <f>L19+L11</f>
        <v>163.13999999999999</v>
      </c>
      <c r="M20" s="14">
        <f>M19+M11</f>
        <v>182.14</v>
      </c>
      <c r="N20" s="14">
        <f>N19+N11</f>
        <v>1130.25</v>
      </c>
      <c r="O20" s="14">
        <f>O19+O11</f>
        <v>1284.1799999999998</v>
      </c>
      <c r="P20" s="32"/>
      <c r="Q20" s="27">
        <f>SUM(Q19,Q11)</f>
        <v>136.41999999999999</v>
      </c>
    </row>
  </sheetData>
  <mergeCells count="14">
    <mergeCell ref="L3:M3"/>
    <mergeCell ref="A12:P12"/>
    <mergeCell ref="A20:C20"/>
    <mergeCell ref="Q2:Q4"/>
    <mergeCell ref="A5:P5"/>
    <mergeCell ref="A2:A4"/>
    <mergeCell ref="B2:C3"/>
    <mergeCell ref="D2:E3"/>
    <mergeCell ref="F2:G3"/>
    <mergeCell ref="H2:M2"/>
    <mergeCell ref="N2:O3"/>
    <mergeCell ref="P2:P4"/>
    <mergeCell ref="H3:I3"/>
    <mergeCell ref="J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2024-05-31T18:19:28Z</dcterms:modified>
</cp:coreProperties>
</file>