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I19" i="1"/>
  <c r="Q18" i="1"/>
  <c r="Q19" i="1" s="1"/>
  <c r="O18" i="1"/>
  <c r="N18" i="1"/>
  <c r="M18" i="1"/>
  <c r="L18" i="1"/>
  <c r="K18" i="1"/>
  <c r="J18" i="1"/>
  <c r="I18" i="1"/>
  <c r="H18" i="1"/>
  <c r="Q10" i="1"/>
  <c r="O10" i="1"/>
  <c r="O19" i="1" s="1"/>
  <c r="N10" i="1"/>
  <c r="N19" i="1" s="1"/>
  <c r="M10" i="1"/>
  <c r="L10" i="1"/>
  <c r="L19" i="1" s="1"/>
  <c r="K10" i="1"/>
  <c r="K19" i="1" s="1"/>
  <c r="J10" i="1"/>
  <c r="J19" i="1" s="1"/>
  <c r="I10" i="1"/>
  <c r="H10" i="1"/>
  <c r="H19" i="1" s="1"/>
</calcChain>
</file>

<file path=xl/sharedStrings.xml><?xml version="1.0" encoding="utf-8"?>
<sst xmlns="http://schemas.openxmlformats.org/spreadsheetml/2006/main" count="48" uniqueCount="33">
  <si>
    <r>
      <t>День:</t>
    </r>
    <r>
      <rPr>
        <b/>
        <sz val="11"/>
        <color theme="1"/>
        <rFont val="Calibri"/>
        <family val="2"/>
        <charset val="204"/>
        <scheme val="minor"/>
      </rPr>
      <t xml:space="preserve">  2</t>
    </r>
  </si>
  <si>
    <t>Наименование блюда</t>
  </si>
  <si>
    <t>Выход блюда, г</t>
  </si>
  <si>
    <t>Масса брутто</t>
  </si>
  <si>
    <t>Масса нетто или полуфабриката</t>
  </si>
  <si>
    <t>Пищевые вещества</t>
  </si>
  <si>
    <t>Энергетическая ценность, ккал</t>
  </si>
  <si>
    <t>№ рецептуры</t>
  </si>
  <si>
    <t>Цена:</t>
  </si>
  <si>
    <t>Белки</t>
  </si>
  <si>
    <t>Жиры</t>
  </si>
  <si>
    <t>Углеводы</t>
  </si>
  <si>
    <t>7-11 лет</t>
  </si>
  <si>
    <t>11-18 лет</t>
  </si>
  <si>
    <t>Завтрак</t>
  </si>
  <si>
    <t>Каша пшенная молочная жидкая</t>
  </si>
  <si>
    <t>Апельсин свежий</t>
  </si>
  <si>
    <t xml:space="preserve">Чай с сахаром </t>
  </si>
  <si>
    <t xml:space="preserve">Хлеб пшеничный обогащенный витаминами для детского питания </t>
  </si>
  <si>
    <t>Итого за завтрак</t>
  </si>
  <si>
    <t>Обед</t>
  </si>
  <si>
    <t xml:space="preserve">Борщ с капустой и картофелем со сметаной </t>
  </si>
  <si>
    <t>250/10</t>
  </si>
  <si>
    <t>Котлеты или биточки из мяса птицы с томатным соусом (филе)</t>
  </si>
  <si>
    <t>60/30</t>
  </si>
  <si>
    <t xml:space="preserve">Макаронные изделия отварные с маслом </t>
  </si>
  <si>
    <t>150/5</t>
  </si>
  <si>
    <t>180/5</t>
  </si>
  <si>
    <t>211,05 211,02</t>
  </si>
  <si>
    <t xml:space="preserve">Компот из смеси сухофруктов </t>
  </si>
  <si>
    <t xml:space="preserve">Хлеб ржано-пшеничный для детского питания 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</si>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</sst>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0" fillId="0" borderId="4" xfId="0" applyBorder="1" applyAlignment="1">
      <alignment horizontal="center"/>
    </xf>
    <xf numFmtId="0" fontId="1" fillId="0" borderId="4" xfId="0" applyFont="1" applyFill="1" applyBorder="1"/>
    <xf numFmtId="0" fontId="0" fillId="0" borderId="4" xfId="0" applyFill="1" applyBorder="1" applyAlignment="1">
      <alignment horizontal="center"/>
    </xf>
    <xf numFmtId="0" fontId="1" fillId="0" borderId="8" xfId="0" applyFont="1" applyFill="1" applyBorder="1" applyAlignment="1">
      <alignment vertical="top" wrapText="1"/>
    </xf>
    <xf numFmtId="0" fontId="0" fillId="0" borderId="12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/>
    </xf>
    <xf numFmtId="0" fontId="1" fillId="0" borderId="13" xfId="0" applyFont="1" applyFill="1" applyBorder="1" applyAlignment="1">
      <alignment vertical="top" wrapText="1"/>
    </xf>
    <xf numFmtId="0" fontId="0" fillId="0" borderId="14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4" xfId="0" applyBorder="1"/>
    <xf numFmtId="0" fontId="1" fillId="0" borderId="15" xfId="0" applyFont="1" applyFill="1" applyBorder="1" applyAlignment="1">
      <alignment vertical="top" wrapText="1"/>
    </xf>
    <xf numFmtId="0" fontId="0" fillId="0" borderId="15" xfId="0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13" xfId="0" applyFill="1" applyBorder="1" applyAlignment="1">
      <alignment horizontal="center" vertical="top" wrapText="1"/>
    </xf>
    <xf numFmtId="0" fontId="1" fillId="0" borderId="4" xfId="0" applyFont="1" applyFill="1" applyBorder="1" applyAlignment="1">
      <alignment vertical="top" wrapText="1"/>
    </xf>
    <xf numFmtId="0" fontId="0" fillId="0" borderId="16" xfId="0" applyFill="1" applyBorder="1" applyAlignment="1">
      <alignment horizontal="center" vertical="top" wrapText="1"/>
    </xf>
    <xf numFmtId="0" fontId="2" fillId="2" borderId="4" xfId="0" applyNumberFormat="1" applyFont="1" applyFill="1" applyBorder="1" applyAlignment="1" applyProtection="1">
      <alignment horizontal="left" vertical="top" wrapText="1"/>
    </xf>
    <xf numFmtId="0" fontId="3" fillId="2" borderId="4" xfId="0" applyNumberFormat="1" applyFont="1" applyFill="1" applyBorder="1" applyAlignment="1" applyProtection="1">
      <alignment horizontal="center" vertical="top" wrapText="1"/>
    </xf>
    <xf numFmtId="0" fontId="1" fillId="0" borderId="17" xfId="0" applyFont="1" applyFill="1" applyBorder="1" applyAlignment="1">
      <alignment vertical="top" wrapText="1"/>
    </xf>
    <xf numFmtId="0" fontId="0" fillId="0" borderId="17" xfId="0" applyFill="1" applyBorder="1" applyAlignment="1">
      <alignment horizontal="center" vertical="top" wrapText="1"/>
    </xf>
    <xf numFmtId="0" fontId="1" fillId="0" borderId="9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left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workbookViewId="0">
      <selection activeCell="C1" sqref="C1"/>
    </sheetView>
  </sheetViews>
  <sheetFormatPr defaultRowHeight="15" x14ac:dyDescent="0.25"/>
  <cols>
    <col min="3" max="3" width="10.140625" bestFit="1" customWidth="1"/>
  </cols>
  <sheetData>
    <row r="1" spans="1:17" x14ac:dyDescent="0.25">
      <c r="A1" t="s">
        <v>0</v>
      </c>
      <c r="C1" s="45">
        <v>45442</v>
      </c>
    </row>
    <row r="2" spans="1:17" x14ac:dyDescent="0.25">
      <c r="A2" s="1" t="s">
        <v>1</v>
      </c>
      <c r="B2" s="2" t="s">
        <v>2</v>
      </c>
      <c r="C2" s="3"/>
      <c r="D2" s="2" t="s">
        <v>3</v>
      </c>
      <c r="E2" s="3"/>
      <c r="F2" s="4" t="s">
        <v>4</v>
      </c>
      <c r="G2" s="5"/>
      <c r="H2" s="6" t="s">
        <v>5</v>
      </c>
      <c r="I2" s="6"/>
      <c r="J2" s="6"/>
      <c r="K2" s="6"/>
      <c r="L2" s="6"/>
      <c r="M2" s="6"/>
      <c r="N2" s="4" t="s">
        <v>6</v>
      </c>
      <c r="O2" s="5"/>
      <c r="P2" s="1" t="s">
        <v>7</v>
      </c>
      <c r="Q2" s="7" t="s">
        <v>8</v>
      </c>
    </row>
    <row r="3" spans="1:17" x14ac:dyDescent="0.25">
      <c r="A3" s="8"/>
      <c r="B3" s="9"/>
      <c r="C3" s="10"/>
      <c r="D3" s="9"/>
      <c r="E3" s="10"/>
      <c r="F3" s="11"/>
      <c r="G3" s="12"/>
      <c r="H3" s="6" t="s">
        <v>9</v>
      </c>
      <c r="I3" s="6"/>
      <c r="J3" s="6" t="s">
        <v>10</v>
      </c>
      <c r="K3" s="6"/>
      <c r="L3" s="6" t="s">
        <v>11</v>
      </c>
      <c r="M3" s="6"/>
      <c r="N3" s="11"/>
      <c r="O3" s="12"/>
      <c r="P3" s="8"/>
      <c r="Q3" s="7"/>
    </row>
    <row r="4" spans="1:17" ht="30" x14ac:dyDescent="0.25">
      <c r="A4" s="13"/>
      <c r="B4" s="14" t="s">
        <v>12</v>
      </c>
      <c r="C4" s="15" t="s">
        <v>13</v>
      </c>
      <c r="D4" s="14" t="s">
        <v>12</v>
      </c>
      <c r="E4" s="15" t="s">
        <v>13</v>
      </c>
      <c r="F4" s="14" t="s">
        <v>12</v>
      </c>
      <c r="G4" s="15" t="s">
        <v>13</v>
      </c>
      <c r="H4" s="14" t="s">
        <v>12</v>
      </c>
      <c r="I4" s="15" t="s">
        <v>13</v>
      </c>
      <c r="J4" s="14" t="s">
        <v>12</v>
      </c>
      <c r="K4" s="15" t="s">
        <v>13</v>
      </c>
      <c r="L4" s="14" t="s">
        <v>12</v>
      </c>
      <c r="M4" s="15" t="s">
        <v>13</v>
      </c>
      <c r="N4" s="16" t="s">
        <v>12</v>
      </c>
      <c r="O4" s="15" t="s">
        <v>13</v>
      </c>
      <c r="P4" s="13"/>
      <c r="Q4" s="7"/>
    </row>
    <row r="5" spans="1:17" x14ac:dyDescent="0.25">
      <c r="A5" s="17" t="s">
        <v>14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9"/>
    </row>
    <row r="6" spans="1:17" x14ac:dyDescent="0.25">
      <c r="A6" s="20" t="s">
        <v>15</v>
      </c>
      <c r="B6" s="21">
        <v>155</v>
      </c>
      <c r="C6" s="21">
        <v>205</v>
      </c>
      <c r="D6" s="21"/>
      <c r="E6" s="21"/>
      <c r="F6" s="21"/>
      <c r="G6" s="21"/>
      <c r="H6" s="21">
        <v>5.55</v>
      </c>
      <c r="I6" s="21">
        <v>7.4</v>
      </c>
      <c r="J6" s="21">
        <v>6.73</v>
      </c>
      <c r="K6" s="21">
        <v>7.6</v>
      </c>
      <c r="L6" s="21">
        <v>29.4</v>
      </c>
      <c r="M6" s="21">
        <v>39.200000000000003</v>
      </c>
      <c r="N6" s="21">
        <v>193.5</v>
      </c>
      <c r="O6" s="21">
        <v>245.5</v>
      </c>
      <c r="P6" s="21">
        <v>5</v>
      </c>
      <c r="Q6" s="21">
        <v>9.1199999999999992</v>
      </c>
    </row>
    <row r="7" spans="1:17" x14ac:dyDescent="0.25">
      <c r="A7" s="22" t="s">
        <v>16</v>
      </c>
      <c r="B7" s="21">
        <v>100</v>
      </c>
      <c r="C7" s="21">
        <v>100</v>
      </c>
      <c r="D7" s="21"/>
      <c r="E7" s="21"/>
      <c r="F7" s="21"/>
      <c r="G7" s="21"/>
      <c r="H7" s="21">
        <v>0.9</v>
      </c>
      <c r="I7" s="21">
        <v>0.9</v>
      </c>
      <c r="J7" s="21">
        <v>0.2</v>
      </c>
      <c r="K7" s="21">
        <v>0.2</v>
      </c>
      <c r="L7" s="21">
        <v>8.1</v>
      </c>
      <c r="M7" s="21">
        <v>8.1</v>
      </c>
      <c r="N7" s="21">
        <v>36</v>
      </c>
      <c r="O7" s="21">
        <v>36</v>
      </c>
      <c r="P7" s="21">
        <v>6</v>
      </c>
      <c r="Q7" s="23">
        <v>26.5</v>
      </c>
    </row>
    <row r="8" spans="1:17" ht="30" x14ac:dyDescent="0.25">
      <c r="A8" s="24" t="s">
        <v>17</v>
      </c>
      <c r="B8" s="25">
        <v>200</v>
      </c>
      <c r="C8" s="14">
        <v>200</v>
      </c>
      <c r="D8" s="14"/>
      <c r="E8" s="14"/>
      <c r="F8" s="14"/>
      <c r="G8" s="14"/>
      <c r="H8" s="14"/>
      <c r="I8" s="14"/>
      <c r="J8" s="14"/>
      <c r="K8" s="14"/>
      <c r="L8" s="14">
        <v>9.98</v>
      </c>
      <c r="M8" s="14">
        <v>9.98</v>
      </c>
      <c r="N8" s="14">
        <v>39.9</v>
      </c>
      <c r="O8" s="14">
        <v>39.9</v>
      </c>
      <c r="P8" s="14">
        <v>283</v>
      </c>
      <c r="Q8" s="26">
        <v>1.25</v>
      </c>
    </row>
    <row r="9" spans="1:17" ht="135" x14ac:dyDescent="0.25">
      <c r="A9" s="27" t="s">
        <v>18</v>
      </c>
      <c r="B9" s="28">
        <v>60</v>
      </c>
      <c r="C9" s="29">
        <v>60</v>
      </c>
      <c r="D9" s="29"/>
      <c r="E9" s="29"/>
      <c r="F9" s="29"/>
      <c r="G9" s="29"/>
      <c r="H9" s="14">
        <v>4.8</v>
      </c>
      <c r="I9" s="14">
        <v>4.8</v>
      </c>
      <c r="J9" s="14">
        <v>0.6</v>
      </c>
      <c r="K9" s="14">
        <v>0.6</v>
      </c>
      <c r="L9" s="14">
        <v>33</v>
      </c>
      <c r="M9" s="14">
        <v>33</v>
      </c>
      <c r="N9" s="14">
        <v>156.6</v>
      </c>
      <c r="O9" s="14">
        <v>156.6</v>
      </c>
      <c r="P9" s="15">
        <v>420.07</v>
      </c>
      <c r="Q9" s="26">
        <v>2.64</v>
      </c>
    </row>
    <row r="10" spans="1:17" x14ac:dyDescent="0.25">
      <c r="A10" s="20" t="s">
        <v>19</v>
      </c>
      <c r="B10" s="14">
        <v>515</v>
      </c>
      <c r="C10" s="14">
        <v>565</v>
      </c>
      <c r="D10" s="14"/>
      <c r="E10" s="14"/>
      <c r="F10" s="14"/>
      <c r="G10" s="14"/>
      <c r="H10" s="14">
        <f>SUM(H6:H9)</f>
        <v>11.25</v>
      </c>
      <c r="I10" s="14">
        <f>SUM(I6:I9)</f>
        <v>13.100000000000001</v>
      </c>
      <c r="J10" s="14">
        <f>SUM(J6:J9)</f>
        <v>7.53</v>
      </c>
      <c r="K10" s="14">
        <f>SUM(K6:K9)</f>
        <v>8.4</v>
      </c>
      <c r="L10" s="14">
        <f>SUM(L6:L9)</f>
        <v>80.48</v>
      </c>
      <c r="M10" s="14">
        <f>SUM(M6:M9)</f>
        <v>90.28</v>
      </c>
      <c r="N10" s="14">
        <f>SUM(N6:N9)</f>
        <v>426</v>
      </c>
      <c r="O10" s="14">
        <f>SUM(O6:O9)</f>
        <v>478</v>
      </c>
      <c r="P10" s="14"/>
      <c r="Q10" s="26">
        <f>SUM(Q6:Q9)</f>
        <v>39.51</v>
      </c>
    </row>
    <row r="11" spans="1:17" x14ac:dyDescent="0.25">
      <c r="A11" s="17" t="s">
        <v>20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9"/>
      <c r="Q11" s="30"/>
    </row>
    <row r="12" spans="1:17" ht="105" x14ac:dyDescent="0.25">
      <c r="A12" s="31" t="s">
        <v>21</v>
      </c>
      <c r="B12" s="32" t="s">
        <v>22</v>
      </c>
      <c r="C12" s="33" t="s">
        <v>22</v>
      </c>
      <c r="D12" s="33"/>
      <c r="E12" s="33"/>
      <c r="F12" s="14"/>
      <c r="G12" s="14"/>
      <c r="H12" s="14">
        <v>2.0299999999999998</v>
      </c>
      <c r="I12" s="14">
        <v>2.0299999999999998</v>
      </c>
      <c r="J12" s="14">
        <v>5.67</v>
      </c>
      <c r="K12" s="14">
        <v>5.67</v>
      </c>
      <c r="L12" s="14">
        <v>10.16</v>
      </c>
      <c r="M12" s="14">
        <v>10.16</v>
      </c>
      <c r="N12" s="14">
        <v>100.62</v>
      </c>
      <c r="O12" s="14">
        <v>100.62</v>
      </c>
      <c r="P12" s="14">
        <v>56.13</v>
      </c>
      <c r="Q12" s="26">
        <v>10.84</v>
      </c>
    </row>
    <row r="13" spans="1:17" ht="135" x14ac:dyDescent="0.25">
      <c r="A13" s="27" t="s">
        <v>23</v>
      </c>
      <c r="B13" s="34" t="s">
        <v>24</v>
      </c>
      <c r="C13" s="14" t="s">
        <v>24</v>
      </c>
      <c r="D13" s="14"/>
      <c r="E13" s="14"/>
      <c r="F13" s="14"/>
      <c r="G13" s="14"/>
      <c r="H13" s="14">
        <v>9.9499999999999993</v>
      </c>
      <c r="I13" s="14">
        <v>9.9499999999999993</v>
      </c>
      <c r="J13" s="14">
        <v>9.48</v>
      </c>
      <c r="K13" s="14">
        <v>9.48</v>
      </c>
      <c r="L13" s="14">
        <v>8.57</v>
      </c>
      <c r="M13" s="14">
        <v>8.57</v>
      </c>
      <c r="N13" s="14">
        <v>159.02000000000001</v>
      </c>
      <c r="O13" s="14">
        <v>159.02000000000001</v>
      </c>
      <c r="P13" s="14">
        <v>502.53</v>
      </c>
      <c r="Q13" s="26">
        <v>30</v>
      </c>
    </row>
    <row r="14" spans="1:17" ht="90" x14ac:dyDescent="0.25">
      <c r="A14" s="35" t="s">
        <v>25</v>
      </c>
      <c r="B14" s="36" t="s">
        <v>26</v>
      </c>
      <c r="C14" s="14" t="s">
        <v>27</v>
      </c>
      <c r="D14" s="14"/>
      <c r="E14" s="14"/>
      <c r="F14" s="14"/>
      <c r="G14" s="14"/>
      <c r="H14" s="14">
        <v>5.82</v>
      </c>
      <c r="I14" s="14">
        <v>6.95</v>
      </c>
      <c r="J14" s="14">
        <v>4.3099999999999996</v>
      </c>
      <c r="K14" s="14">
        <v>5.14</v>
      </c>
      <c r="L14" s="14">
        <v>37.08</v>
      </c>
      <c r="M14" s="14">
        <v>44.26</v>
      </c>
      <c r="N14" s="14">
        <v>210.5</v>
      </c>
      <c r="O14" s="14">
        <v>251.1</v>
      </c>
      <c r="P14" s="15" t="s">
        <v>28</v>
      </c>
      <c r="Q14" s="26">
        <v>8.34</v>
      </c>
    </row>
    <row r="15" spans="1:17" ht="60" x14ac:dyDescent="0.25">
      <c r="A15" s="37" t="s">
        <v>29</v>
      </c>
      <c r="B15" s="38">
        <v>200</v>
      </c>
      <c r="C15" s="38">
        <v>200</v>
      </c>
      <c r="D15" s="38"/>
      <c r="E15" s="38"/>
      <c r="F15" s="38"/>
      <c r="G15" s="38"/>
      <c r="H15" s="38">
        <v>1</v>
      </c>
      <c r="I15" s="38">
        <v>1</v>
      </c>
      <c r="J15" s="38">
        <v>0.5</v>
      </c>
      <c r="K15" s="38">
        <v>0.5</v>
      </c>
      <c r="L15" s="38">
        <v>27.5</v>
      </c>
      <c r="M15" s="38">
        <v>27.5</v>
      </c>
      <c r="N15" s="38">
        <v>110</v>
      </c>
      <c r="O15" s="38">
        <v>110</v>
      </c>
      <c r="P15" s="14">
        <v>281</v>
      </c>
      <c r="Q15" s="26">
        <v>6.31</v>
      </c>
    </row>
    <row r="16" spans="1:17" ht="135" x14ac:dyDescent="0.25">
      <c r="A16" s="27" t="s">
        <v>18</v>
      </c>
      <c r="B16" s="28">
        <v>30</v>
      </c>
      <c r="C16" s="29">
        <v>30</v>
      </c>
      <c r="D16" s="29"/>
      <c r="E16" s="29"/>
      <c r="F16" s="29"/>
      <c r="G16" s="29"/>
      <c r="H16" s="14">
        <v>2.4</v>
      </c>
      <c r="I16" s="14">
        <v>2.4</v>
      </c>
      <c r="J16" s="14">
        <v>0.3</v>
      </c>
      <c r="K16" s="14">
        <v>0.3</v>
      </c>
      <c r="L16" s="14">
        <v>16.5</v>
      </c>
      <c r="M16" s="14">
        <v>16.5</v>
      </c>
      <c r="N16" s="14">
        <v>78.3</v>
      </c>
      <c r="O16" s="14">
        <v>78.3</v>
      </c>
      <c r="P16" s="15">
        <v>420.02</v>
      </c>
      <c r="Q16" s="26">
        <v>1.32</v>
      </c>
    </row>
    <row r="17" spans="1:17" ht="90" x14ac:dyDescent="0.25">
      <c r="A17" s="39" t="s">
        <v>30</v>
      </c>
      <c r="B17" s="40">
        <v>40</v>
      </c>
      <c r="C17" s="16">
        <v>40</v>
      </c>
      <c r="D17" s="16"/>
      <c r="E17" s="16"/>
      <c r="F17" s="16"/>
      <c r="G17" s="16"/>
      <c r="H17" s="16">
        <v>3.2</v>
      </c>
      <c r="I17" s="16">
        <v>3.2</v>
      </c>
      <c r="J17" s="16">
        <v>0.4</v>
      </c>
      <c r="K17" s="16">
        <v>0.4</v>
      </c>
      <c r="L17" s="16">
        <v>18.399999999999999</v>
      </c>
      <c r="M17" s="16">
        <v>18.399999999999999</v>
      </c>
      <c r="N17" s="16">
        <v>88</v>
      </c>
      <c r="O17" s="16">
        <v>88</v>
      </c>
      <c r="P17" s="16">
        <v>421.11</v>
      </c>
      <c r="Q17" s="26">
        <v>2.14</v>
      </c>
    </row>
    <row r="18" spans="1:17" x14ac:dyDescent="0.25">
      <c r="A18" s="20" t="s">
        <v>31</v>
      </c>
      <c r="B18" s="14">
        <v>775</v>
      </c>
      <c r="C18" s="14">
        <v>805</v>
      </c>
      <c r="D18" s="14"/>
      <c r="E18" s="14"/>
      <c r="F18" s="14"/>
      <c r="G18" s="14"/>
      <c r="H18" s="14">
        <f>SUM(H12:H17)</f>
        <v>24.399999999999995</v>
      </c>
      <c r="I18" s="14">
        <f>SUM(I12:I17)</f>
        <v>25.529999999999998</v>
      </c>
      <c r="J18" s="14">
        <f>SUM(J12:J17)</f>
        <v>20.66</v>
      </c>
      <c r="K18" s="14">
        <f>SUM(K12:K17)</f>
        <v>21.49</v>
      </c>
      <c r="L18" s="14">
        <f>SUM(L12:L17)</f>
        <v>118.21000000000001</v>
      </c>
      <c r="M18" s="14">
        <f>SUM(M12:M17)</f>
        <v>125.38999999999999</v>
      </c>
      <c r="N18" s="14">
        <f>SUM(N12:N17)</f>
        <v>746.43999999999994</v>
      </c>
      <c r="O18" s="14">
        <f>SUM(O12:O17)</f>
        <v>787.04</v>
      </c>
      <c r="P18" s="14"/>
      <c r="Q18" s="26">
        <f>SUM(Q12:Q17)</f>
        <v>58.95000000000001</v>
      </c>
    </row>
    <row r="19" spans="1:17" x14ac:dyDescent="0.25">
      <c r="A19" s="41" t="s">
        <v>32</v>
      </c>
      <c r="B19" s="42"/>
      <c r="C19" s="43"/>
      <c r="D19" s="44"/>
      <c r="E19" s="44"/>
      <c r="F19" s="44"/>
      <c r="G19" s="44"/>
      <c r="H19" s="14">
        <f>H10+H18</f>
        <v>35.649999999999991</v>
      </c>
      <c r="I19" s="14">
        <f>I10+I18</f>
        <v>38.629999999999995</v>
      </c>
      <c r="J19" s="14">
        <f>J10+J18</f>
        <v>28.19</v>
      </c>
      <c r="K19" s="14">
        <f>K10+K18</f>
        <v>29.89</v>
      </c>
      <c r="L19" s="14">
        <f>L10+L18</f>
        <v>198.69</v>
      </c>
      <c r="M19" s="14">
        <f>M10+M18</f>
        <v>215.67</v>
      </c>
      <c r="N19" s="14">
        <f>N10+N18</f>
        <v>1172.44</v>
      </c>
      <c r="O19" s="14">
        <f>O10+O18</f>
        <v>1265.04</v>
      </c>
      <c r="P19" s="30"/>
      <c r="Q19" s="26">
        <f>SUM(Q18,Q10)</f>
        <v>98.460000000000008</v>
      </c>
    </row>
  </sheetData>
  <mergeCells count="14">
    <mergeCell ref="J3:K3"/>
    <mergeCell ref="L3:M3"/>
    <mergeCell ref="A5:P5"/>
    <mergeCell ref="Q2:Q4"/>
    <mergeCell ref="A19:C19"/>
    <mergeCell ref="A11:P11"/>
    <mergeCell ref="A2:A4"/>
    <mergeCell ref="B2:C3"/>
    <mergeCell ref="D2:E3"/>
    <mergeCell ref="F2:G3"/>
    <mergeCell ref="H2:M2"/>
    <mergeCell ref="N2:O3"/>
    <mergeCell ref="P2:P4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2024-05-31T18:18:58Z</dcterms:modified>
</cp:coreProperties>
</file>